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75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" i="1" l="1"/>
  <c r="J69" i="1" l="1"/>
  <c r="J70" i="1"/>
  <c r="J68" i="1"/>
  <c r="K69" i="1"/>
  <c r="K70" i="1"/>
  <c r="K68" i="1"/>
  <c r="J36" i="1"/>
  <c r="K11" i="1" l="1"/>
  <c r="J54" i="1" l="1"/>
  <c r="K53" i="1" l="1"/>
  <c r="K55" i="1"/>
  <c r="K52" i="1"/>
  <c r="J53" i="1"/>
  <c r="J55" i="1"/>
  <c r="J52" i="1"/>
  <c r="K66" i="1" l="1"/>
  <c r="J66" i="1"/>
  <c r="K17" i="1" l="1"/>
  <c r="K18" i="1"/>
  <c r="K19" i="1"/>
  <c r="K16" i="1"/>
  <c r="J17" i="1"/>
  <c r="J19" i="1"/>
  <c r="J16" i="1"/>
  <c r="K14" i="1" l="1"/>
  <c r="J14" i="1"/>
  <c r="K12" i="1"/>
  <c r="K13" i="1"/>
  <c r="J13" i="1"/>
  <c r="J11" i="1"/>
  <c r="K41" i="1"/>
  <c r="K40" i="1"/>
  <c r="J43" i="1"/>
  <c r="J42" i="1"/>
  <c r="J41" i="1"/>
  <c r="J40" i="1"/>
  <c r="K37" i="1"/>
  <c r="J37" i="1"/>
  <c r="K59" i="1" l="1"/>
  <c r="J59" i="1"/>
  <c r="J62" i="1"/>
  <c r="K62" i="1"/>
  <c r="K64" i="1"/>
  <c r="K65" i="1"/>
  <c r="K63" i="1"/>
  <c r="J64" i="1"/>
  <c r="J65" i="1"/>
  <c r="J63" i="1"/>
  <c r="K31" i="1" l="1"/>
  <c r="K32" i="1"/>
  <c r="K33" i="1"/>
  <c r="K34" i="1"/>
  <c r="J31" i="1"/>
  <c r="J32" i="1"/>
  <c r="J33" i="1"/>
  <c r="J34" i="1"/>
  <c r="J25" i="1"/>
  <c r="J26" i="1"/>
  <c r="J27" i="1"/>
  <c r="J28" i="1"/>
  <c r="J29" i="1"/>
  <c r="J30" i="1"/>
  <c r="K25" i="1"/>
  <c r="K26" i="1"/>
  <c r="K27" i="1"/>
  <c r="K28" i="1"/>
  <c r="K29" i="1"/>
  <c r="K30" i="1"/>
  <c r="K21" i="1"/>
  <c r="J21" i="1"/>
  <c r="K42" i="1"/>
  <c r="K43" i="1"/>
  <c r="K44" i="1"/>
  <c r="K45" i="1"/>
  <c r="K46" i="1"/>
  <c r="J44" i="1"/>
  <c r="J45" i="1"/>
  <c r="J47" i="1"/>
  <c r="J46" i="1"/>
  <c r="K49" i="1"/>
  <c r="K50" i="1"/>
  <c r="K48" i="1"/>
  <c r="J49" i="1"/>
  <c r="J50" i="1"/>
  <c r="J48" i="1"/>
</calcChain>
</file>

<file path=xl/sharedStrings.xml><?xml version="1.0" encoding="utf-8"?>
<sst xmlns="http://schemas.openxmlformats.org/spreadsheetml/2006/main" count="155" uniqueCount="152">
  <si>
    <t>Формулировка цели</t>
  </si>
  <si>
    <t>Удельный вес достигнутых целевых значений стратегических показателей, %</t>
  </si>
  <si>
    <t>Основные результаты, реализованные проекты</t>
  </si>
  <si>
    <t>Оценка влияния внутренних и внешних условий на уровни достижения целей социально-экономического развития муниципальных образований</t>
  </si>
  <si>
    <t>Номер и наименование индикатора</t>
  </si>
  <si>
    <t xml:space="preserve">Значения показателя </t>
  </si>
  <si>
    <t>Примечание (причины не достижения планового значения показателя, основные факторы, повлиявшие на результаты и т.п.)</t>
  </si>
  <si>
    <t>план</t>
  </si>
  <si>
    <t>факт</t>
  </si>
  <si>
    <t>% выпол-нения</t>
  </si>
  <si>
    <r>
      <t xml:space="preserve">1.      </t>
    </r>
    <r>
      <rPr>
        <b/>
        <i/>
        <sz val="12"/>
        <color rgb="FF000000"/>
        <rFont val="Times New Roman"/>
        <family val="1"/>
        <charset val="204"/>
      </rPr>
      <t>Оценка степени достижения стратегических целей социально-экономического развития</t>
    </r>
    <r>
      <rPr>
        <b/>
        <i/>
        <sz val="12"/>
        <color theme="1"/>
        <rFont val="Times New Roman"/>
        <family val="1"/>
        <charset val="204"/>
      </rPr>
      <t xml:space="preserve"> муниципального района </t>
    </r>
  </si>
  <si>
    <t>Результаты достижения плановых значений стратегических показателей социально-экономического развития, представленных в Плане мероприятий по реализации стратегии социально-экономического развития муниципального района  на период до 2035 года</t>
  </si>
  <si>
    <t xml:space="preserve">Стратегическая цель 1: </t>
  </si>
  <si>
    <t xml:space="preserve">Стратегическая цель 2: </t>
  </si>
  <si>
    <t>Цель 1.1. Развитие системы дошкольного и общего образования</t>
  </si>
  <si>
    <t>Цель 1.2. Обеспечение населения района доступным и качественным жильем</t>
  </si>
  <si>
    <t>Цель 1.3.  Повышение уровня комфортности проживания в поселениях района</t>
  </si>
  <si>
    <t>Цель 1.4. Обеспечение доступности качественных услуг связи на всей территории района, развитие цифровых технологий и их использования в различных сферах деятельности</t>
  </si>
  <si>
    <t>Цель 2.1. Модернизация структуры промышленного и сельскохозяйственного производства</t>
  </si>
  <si>
    <t>Цель 2.2. Поддержка предпринимательской инициативы и развитие малого и среднего предпринимательства на территории муниципального района</t>
  </si>
  <si>
    <t>Цель 2.3. Развитие современной транспортно-логистической инфраструктуры</t>
  </si>
  <si>
    <t>Цель 2.4. Создание в Рамонском муниципальном районе туристско-рекреационного кластера</t>
  </si>
  <si>
    <t>Цель 3.1. Создание в сельских поселениях района новых точек экономического роста, обеспечивающих доходы бюджета и повышающих занятость и доходы населения сельских поселений и района в целом</t>
  </si>
  <si>
    <t>Цель 3.2.Развитие местного самоуправления</t>
  </si>
  <si>
    <t>Стратегическая цель 1.1. Развитие системы дошкольного и общего образования</t>
  </si>
  <si>
    <t>Цель 1: Укрепление лидерских позиций Рамонского муниципального района в Воронежской области по уровню жизни населения</t>
  </si>
  <si>
    <t>Стратегическая цель 1.2. Обеспечение населения района доступным и качественным жильем</t>
  </si>
  <si>
    <t>Стратегическая цель 1.3. Повышение уровня комфортности проживания в поселениях района</t>
  </si>
  <si>
    <t>Стратегическая цель 1.4. Обеспечение доступности качественных услуг связи на всей территории района, развитие цифровых технологий и их использования в различных сферах деятельности</t>
  </si>
  <si>
    <t>Цель 2: Обеспечение экономического развития Рамонского муниципального района</t>
  </si>
  <si>
    <t>Стратегическая цель 2.1: Модернизация структуры промышленного и сельскохозяйственного производства</t>
  </si>
  <si>
    <t>Стратегическая цель 2.2.: Поддержка предпринимательской инициативы и развитие малого и среднего предпринимательства на территории муниципального района</t>
  </si>
  <si>
    <t>Стратегическая цель 2.3.: Развитие современной транспортно-логистической инфраструктуры</t>
  </si>
  <si>
    <t>Стратегическая цель 2.4. Создание в Рамонском муниципальном районе туристско-рекреационного кластера</t>
  </si>
  <si>
    <t>Цель 3: Сбалансированное территориальное развитие Рамонского муниципального района</t>
  </si>
  <si>
    <t xml:space="preserve">Стратегическая цель 3: </t>
  </si>
  <si>
    <t>Стратегическая цель 3.1.: Создание в сельских поселениях района новых точек экономического роста, обеспечивающих доходы бюджета и повышающих занятость и доходы населения сельских поселений и района в целом</t>
  </si>
  <si>
    <t>Стратегическая цель 3.2.:Развитие местного самоуправления</t>
  </si>
  <si>
    <t>Показатель 1.1.1. Обеспеченность детей дошкольного возраста местами в дошкольных образовательных организациях, (количество мест на 100 детей)</t>
  </si>
  <si>
    <t xml:space="preserve">Показатель 1.1.2. Доля детей в возрасте 1—6 лет, состоящих на учете для определения в муниципальные дошкольные образовательные учреждения, в общей численности детей в возрасте 1—6 лет, % </t>
  </si>
  <si>
    <t>Показатель 1.1.3. Доля обучающихся в муниципальных общеобразовательных организациях, занимающихся в одну смену, в общей численности обучающихся в муниципальных общеобразовательных организациях, %</t>
  </si>
  <si>
    <t>Показатель 1.1.4.Охват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лет), %.</t>
  </si>
  <si>
    <t>Показатель 1.2.1. Общая площадь жилых помещений, приходящихся в среднем на 1 жителя муниципального образования, кв. м.</t>
  </si>
  <si>
    <t>Показатель 1.2.2. Общая площадь жилых помещений, введенных в действие за год в среднем на одного жителя, кв. м</t>
  </si>
  <si>
    <t>Показатель 1.2.3. Доля рекламных конструкций, установленных на территории муниципального образования, в соответствии с действующими разрешениями на их установку и эксплуатацию, %</t>
  </si>
  <si>
    <t>Показатель 1.2.4. Количество семей, улучшивших свои жилищные условия, единиц</t>
  </si>
  <si>
    <t>Показатель 1.3.1. Уровень обеспеченности централизованным водоснабжением, %</t>
  </si>
  <si>
    <t>Показатель 1.3.2. Удельная величина потребления холодного водоснабжения на 1 проживающего в МКД, м³</t>
  </si>
  <si>
    <t>Показатель 1.3.3. Удельная величина потребления электрической энергии на 1 проживающего в МКД, кВт/ч</t>
  </si>
  <si>
    <t>Показатель 1.3.4. Удельный вес проб питьевой воды из водопроводной сети, не соответствующих гигиеническим нормативам по санитарно-химическим показателям, %</t>
  </si>
  <si>
    <t>Показатель 1.3.5. Обеспеченность врачебными кадрами на 10 000 человек населения, чел.</t>
  </si>
  <si>
    <t>Показатель 1.3.6. Смертность населения трудоспособного возраста на 100 тыс. человек населения соответствующего возраста</t>
  </si>
  <si>
    <t>Показатель 1.3.7. Доля населения, систематически занимающегося физической культурой и спортом, %</t>
  </si>
  <si>
    <t>Показатель 1.3.8. Доля населения, выполнивших нормативы спортивных разрядов, в общей численности населения в возрасте 10-30 лет, %</t>
  </si>
  <si>
    <t>Показатель 1.3.9. Доля населения, принявшего участие в выполнении нормативов испытаний (тестов) Всероссийского физкультурно-спортивного комплекса "Готов к труду и обороне"(ГТО), в общей численности населения, %</t>
  </si>
  <si>
    <t>Показатель 1.3.10. Доля населения, охваченного мероприятиями в сфере культуры от общей численности населения района, %</t>
  </si>
  <si>
    <t>Показатель 1.3.11. Удельный вес сельских клубов, оснащенных современным оборудованием, %</t>
  </si>
  <si>
    <t>Показатель 1.3.12. Расходы консолидированного бюджета муниципального района на культуру в расчете на одного жителя, рублей</t>
  </si>
  <si>
    <t>Показатель 1.3.13. Доля протяженности освященных частей улиц, проездов, набережных к их общей протяженности на конец отчетного года, %</t>
  </si>
  <si>
    <t>Показатель 1.3.14. Количество благоустроенных мест массового отдыха населения (парков, скверов, бульваров, зон отдыха, садов), шт.</t>
  </si>
  <si>
    <t>Рамонский муниципальный район</t>
  </si>
  <si>
    <t>Показатель 1.4.1. Количество сельских населенных пунктов, не имеющих на всей территории доступа к сети Интернет (не менее 100 Мбит/с)</t>
  </si>
  <si>
    <t>Показатель 1.4.2. Доля услуг, предоставленных органами местного самоуправления в электронном виде, от общего количества предоставленных услуг, %</t>
  </si>
  <si>
    <t>Показатель 2.1.1. Число созданных рабочих мест, шт.</t>
  </si>
  <si>
    <t>Показатель 2.1.2. Объем инвестиций в основной капитал, млрд. руб.</t>
  </si>
  <si>
    <t>Показатель 2.1.3. Объем отгруженных товаров собственного производства, выполненных работ и услуг собственными силами в промышленном производстве, млн. руб.</t>
  </si>
  <si>
    <t>Показатель 2.1.4. Уровень регистрируемой безработицы в среднем за год, %</t>
  </si>
  <si>
    <t>Показатель 2.1.5. Среднесписочная численность занятых в экономике, человек</t>
  </si>
  <si>
    <t>Показатель 2.1.6. Отношение числа занятых в экономике муниципального района (городского округа) к численности населения района в трудоспособном возрасте, %</t>
  </si>
  <si>
    <t>Показатель 2.1.7. Доля инновационно-активных организаций, %</t>
  </si>
  <si>
    <t>Показатель 2.1.8. Доля прибыльных сельскохозяйственных организаций, в их общем числе, %</t>
  </si>
  <si>
    <t>Показатель 2.1.11. Темп роста объемов молока в сельскохозяйственных предприятиях и крестьянских (фермерских) хозяйствах, % к 2016 году</t>
  </si>
  <si>
    <t>Показатель 2.1.10.  Рост объемов производства мяса скота и птицы на убой в живом весе в сельскохозяйственных предприятиях и крестьянских (фермерских) хозяйствах, % к 2016 году</t>
  </si>
  <si>
    <t>Показатель 2.1.9.Индекс производства продукции сельского хозяйства в хозяйствах всех категорий, % к 2016 году</t>
  </si>
  <si>
    <t>Показатель 2.2.1. Оборот малых и средних предприятий, млн руб.</t>
  </si>
  <si>
    <t>Показатель 2.2.2.: Количество субъектов малого и среднего предпринимательства (включая инд. предпринимателей) на 10 тыс. чел. населения, единиц</t>
  </si>
  <si>
    <t>Показатель 2.2.3.: Прирост за отчетный год по отношению к предыдущему налоговых поступлений от деятельности субъектов малого и среднего предпринимательства</t>
  </si>
  <si>
    <t>Показатель 2.2.4.: Количество ежегодно создаваемых рабочих мест в секторе малого бизнеса, единиц</t>
  </si>
  <si>
    <t>Показатель 2.3.1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</si>
  <si>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Показатель 2.4.1. Динамика объема въездного туристического потока на территории, в % к предыдущему году</t>
  </si>
  <si>
    <t>Показатель 3.1.1.Среднемесячная номинальная начисленная заработная плата работников предприятий (без учета предприятий малого бизнеса), рублей</t>
  </si>
  <si>
    <t>Показатель 3.1.2.Обеспеченность бюджета муниципального образования налоговыми и неналоговыми доходами в расчете на 10 000 рублей доходов местного бюджета (без учета безвозмездных поступлений, имеющих целевой характер)</t>
  </si>
  <si>
    <t>Показатель 3.1.3.Доля налоговых и неналоговых доходов местного бюджета в общем
объеме доходов бюджета муниципального образования, %</t>
  </si>
  <si>
    <t>Показатель 3.1.4.Поступление неналоговых имущественных доходов в консолидированный бюджет муниципального района от сдачи в аренду земельных участков, находящихся в муниципальной собственности или государственная собственность на которые не разграничена, тыс. рублей</t>
  </si>
  <si>
    <t>Показатель 3.1.5.Доля обеспеченности граждан, имеющих трех и более детей, земельными участками для строительства индивидуальных жилых домов,  %</t>
  </si>
  <si>
    <t>Показатель 3.2.1 Доля молодых граждан, вовлеченных в мероприятия  (проекты, программы), направленные на интеграцию в жизнь общества и деятельность молодежных общественных объединений, %</t>
  </si>
  <si>
    <t>Показатель 3.2.2 Степень достижения значений показателей (индикаторов) муниципальных программ муниципального района, %</t>
  </si>
  <si>
    <t>Показатель 3.2.3 Количество реализованных проектов, инициированных ТОС и общественными организациями</t>
  </si>
  <si>
    <t>Увеличение объемов производства мяса скота и птицы на убой в живом весе в сельхоз- предприятиях и К(Ф)Х</t>
  </si>
  <si>
    <t>Увеличение объемов производства молока в сельхозпредприятиях и К(Ф)Х</t>
  </si>
  <si>
    <t>На территории Рамонского городского и сельских поселений муниципального района уложено более 18,0 км асфальтобетонного покрытия</t>
  </si>
  <si>
    <t>Показатель вырос за счет роста средней заработной платы, увеличения объемов производства действующих предприятий и открытие новых предприятий</t>
  </si>
  <si>
    <t>Снижение показателя обусловлено поступлением субсидий из областного и федерального бюджетов</t>
  </si>
  <si>
    <t>Показатель вырос за счет оплаченной недоимки прошлых лет (в том числе работе комиссии по мобилизации доходов и претензионно-исковой работе), заключение новых договоров, а также взаимодействию на постоянной основе с арендаторами по своевременной оплате арендных платежей и заключения новых договоров.</t>
  </si>
  <si>
    <t>В районе зарегистрировано 497 юридических лиц и 1199 предпринимателей без образования юридического лица. Восьми субъектам малого и среднего предпринимательства оказана финансовая поддержка из местного бюджета в размере 12,3 млн. рублей, Увеличение оборота по малым и средним предприятиям произошло за счет увеличения производства продукции.</t>
  </si>
  <si>
    <t>Увеличение показателя произошло за счет увеличения численности населения на территории муниципального района и за счет увеличения пенсионного возраста</t>
  </si>
  <si>
    <t>На территории муниципального района осуществляют свою деятельность следующие организации:
- ФГБНУ «Всероссийский научно-исследовательский институт защиты растений»;
- ФГБУ «Всероссийский научно-исследовательский институт сахарной свеклы и сахара имени А.Л. Мазлумова»
- ООО "Союзсемсвекла</t>
  </si>
  <si>
    <t>Увеличение доли налоговых поступлений от субъектов малого и среднего предпринимательства обусловлено за счет открытия новых производств, увеличения количества работников.</t>
  </si>
  <si>
    <t>Строительство и реконструкции водопроводных сетей, скважин, водопроводных башен, установка фонарей уличного освещения</t>
  </si>
  <si>
    <t>На территории расположены значимые объекты туристического показа, которые пользуются большой популярностью у туристов: «Дворцовый комплекс Ольденбургских»; «Музей-усадьба Д. В. Веневитинова»; Антимузей «Бирюльки»; «ДСКДОЦ «НЕЛЖА.РУ». А также открытие первого и единственного в России музея «Музей русской бани»</t>
  </si>
  <si>
    <t>Увеличился объем производства действующих предприятий и открытие новых предприятий, рост средней заработной платы</t>
  </si>
  <si>
    <t xml:space="preserve">Плановое значение показателя достигнуто, открыта школа в с. Ямное на 1100 мест </t>
  </si>
  <si>
    <t>Плановое значение показателя достигнуто, численность детей, получающих услуги дополнительного образования увеличилась за счет открытия школы в с. Ямное на 1100 мест.</t>
  </si>
  <si>
    <t>Показатель вырос за счет увеличения объемов производства действующих на предприятиях и за счет открытия новых производств.</t>
  </si>
  <si>
    <t>Плановое значение показателя достигнуто за счет новых проектов по вовлечению молодых граждан, направленных на интеграцию в жизнь общества</t>
  </si>
  <si>
    <t>Плановое значения показателя достигнуто вследствие активизации работы среди населения, публикаций в СМИ</t>
  </si>
  <si>
    <t>муниципального района</t>
  </si>
  <si>
    <r>
      <rPr>
        <b/>
        <sz val="14"/>
        <color rgb="FF000000"/>
        <rFont val="Times New Roman"/>
        <family val="1"/>
        <charset val="204"/>
      </rPr>
      <t xml:space="preserve">ОТЧЕТ о ходе исполнения Плана мероприятий по реализации стратегии социально-экономического развития муниципальных образований (городского округа) Воронежской области
  за 2021 год </t>
    </r>
    <r>
      <rPr>
        <b/>
        <sz val="18"/>
        <color rgb="FF000000"/>
        <rFont val="Times New Roman"/>
        <family val="1"/>
        <charset val="204"/>
      </rPr>
      <t xml:space="preserve">
</t>
    </r>
  </si>
  <si>
    <t>Уровень выполнения запланированных мероприятий (контрольных событий) в 2021 г, %</t>
  </si>
  <si>
    <t>Фактические значения показателя в периоде, предшествующем отчетному году                     (2020 год)</t>
  </si>
  <si>
    <t>в 2021 году</t>
  </si>
  <si>
    <t>В % к уров-ню 2020 года</t>
  </si>
  <si>
    <t xml:space="preserve">По состоянию на 01.01.2022 в органах государственной службы занятости состояло на регистрационном учете 183 безработных гражданина, количество вакансий, заявленных предприятиями и организациями района - 544.
</t>
  </si>
  <si>
    <t>Общая площадь жилых помещений, введённых в 2021 году составила 244761 кв.м.</t>
  </si>
  <si>
    <t>В 2021 году на территории района построено 990 индивидуальных жилых домов,26 блокированных и 9 многоквартирных жилых домов</t>
  </si>
  <si>
    <t>В 2021 году выдано 18 разрешений на установку и эксплуатацию рекламных конструкций и 27 предписаний о демонтаже рекламных конструкций, установленных без разрешения.</t>
  </si>
  <si>
    <t>Плановое значения показателя не достигнуто в связи с увольнением работников. Основной причиной увольнения являлось завершение обязательного периода работы по программе "Земский доктор" и переход на новое, более высокооплачиваемое место работы.</t>
  </si>
  <si>
    <t>Плановое значения показателя не достигнуто по причине роста смертности граждан в трдоспособном возрасте на фоне пандемии COVID-19</t>
  </si>
  <si>
    <t>Невыполнение показателя в связи с введенными на территории Воронежской области ограничениями по COVID-19</t>
  </si>
  <si>
    <t>Выполнение показателя достигнуто за счет проведения культурно – досуговых и культурно – образовательных мероприятий согласно утвержденного плана отдела по культуре на 2021 год, а также регулярной работе клубных формирований МКУК «РЦКС»</t>
  </si>
  <si>
    <t xml:space="preserve">Расход консолидированного бюджета муниципального района на культуру в расчете на одного жителя увеличился за счет:
- приобретения мебели для Русскогвоздевской сельской библиотеки на сумму – 488,7 тыс. руб.;
- приобретения костюмов и обуви на сумму – 298,8 тыс. руб.;
- приобретения палатки и надувных фигур для проведения массовых гуляний на сумму – 246,5 тыс. руб.
- проведения текущего ремонта учреждений культуры в сумме – 4 343 тыс. руб.;
- приобретения и установки светового праздничного оформления центральной площади п. Рамонь к Новому году в сумме 1 401 тыс. руб.;
- комплектования фондов муниципальных библиотек в сумме – 957,8 тыс. руб.;
- увеличения заработной платы работников учреждения культуры по сравнению с предыдущим годом
</t>
  </si>
  <si>
    <t>В 2021 году объем туристического потока составил 342,8  тыс. чел. Показатель увеличился за счет того, что на территории расположены значимые объекты туристического показа, которые пользуются большой популярностью у туристов: «Дворцовый комплекс Ольденбургских»; «Музей-усадьба Д. В. Веневитинова»; Антимузей «Бирюльки»; «ДСКДОЦ «НЕЛЖА.РУ», «Музей русской бани»</t>
  </si>
  <si>
    <t>Недостижение планового показателя в 2021 году связано с увеличением числа граждан, имеющих трех и более детей,  изъявивших желание быть принятыми на учет для получения земельного участка в собственность бесплатно, а также возросшим количеством отказов от предложенных земельных участков, в том числе обусловленным принятием Закона Воронежской области от 05.03.2021 № 9-ОЗ, которым были внесены изменения в Закон Воронежской области от 13.05.2008 № 25-ОЗ «О регулировании земельных отношений на территории Воронежской области», предусматривающие возможность предоставления многодетным гражданам единовременной денежной выплаты взамен предоставления им земельного участка</t>
  </si>
  <si>
    <t xml:space="preserve">В 2021 году свидетельства о праве на получение социальной выплаты на приобретение или строительство жилья реализовали 15 молодых семей - участников муниципальной программы «Создание благоприятных условий для населения Рамонского района Воронежской области», в рамках государственной программы Российской Федерации «Обеспечение доступным и комфортным жильем и коммунальными услугами граждан Российской Федерации». </t>
  </si>
  <si>
    <t>Снижение значения показателя из-за уменьшения валового сбора с/х культур, связанного с неблагоприятными климатическими условиями.</t>
  </si>
  <si>
    <t>Существует потребность в местах для детей от 1,5 до 3-х лет в Яменском сельском поселении</t>
  </si>
  <si>
    <t>Строительство сетей водоснабжения</t>
  </si>
  <si>
    <t>Установка приборов учета.</t>
  </si>
  <si>
    <t>Переход на энергосберегающие приборы</t>
  </si>
  <si>
    <t>Отсутствие системы очистки, изношенность сетей (общая жесткость, нитраты)</t>
  </si>
  <si>
    <t>Выполнение работ по благоустройству мест массового отдыха</t>
  </si>
  <si>
    <t>Устройство широкополосного интернета</t>
  </si>
  <si>
    <t>Устройство твердого покрытия, текущий ремонт дорог</t>
  </si>
  <si>
    <t>В районе зарегистрировано 498 юридических лиц и 1174 предпринимателей без образования юридического лица. 12 субъектам малого и среднего предпринимательства оказана финансовая поддержка из местного бюджета в размере 20,8 млн. рублей. Невыполнение плановых значений произошло за счет уменьшения производства продукции.</t>
  </si>
  <si>
    <t>В районе отмечалась динамика увеличения количества субъектов малого и среднего предпринимательства за счет образования МСП.</t>
  </si>
  <si>
    <t>За счет реализации новых инвестиционных проектов на территории района создано 200 новых рабочих мест</t>
  </si>
  <si>
    <t>В 2021 году из 23 реализуемых инвестиционных проектов завершено 10. В сфере промышленного производства и логистики на предприятиях ООО «КДВ Воронеж», ООО «Оазис», ООО «Офисмаг», ООО "Заречное" создано 807 рабочих мест</t>
  </si>
  <si>
    <t xml:space="preserve">В отчетном периоде объем инвестиций в основной капитал по территории муниципального района составил 18,5 млрд. рублей – 158,1% к уровню 2020 года. Это связано с продлением  инвестиционной фазы крупнейшего инвестиционного проекта ООО «КДВ Воронеж», а также реализацией двух крупных проектов ООО «КУН Восток» и птицефабрики с цехом глубокой переработки мяса.
</t>
  </si>
  <si>
    <t>Объем отгруженных товаров собственного производства, выполненных работ и услуг собственными силами в промышленном производстве в 2021 году составил – 45880 млн. рублей. Наибольший удельный вес среди крупных и средних предприятий промышленности принадлежит ООО «КДВ Воронеж» - 78% общего объема промышленного производства. За 2021 год объем производства составил 35,7 млн. рублей на 20,5 % выше уровня прошлого года.</t>
  </si>
  <si>
    <t>За 2021 год органами местного самоуправления предоставлено 6411 муниципальных услуг, из них в электронном виде – 6154.</t>
  </si>
  <si>
    <t>В 2021 году реализовано 24 проекта ТОС, из них – 15 – областные гранты, 9 – районнные, 6 проектов «Образ будущего», 2 проекта СОНКО.</t>
  </si>
  <si>
    <t>Ввод в эксплуатацию здания МКДОУ Новоживотиновский детский сад на 150 мест</t>
  </si>
  <si>
    <t>Ввод в эксплуатацию здания МКДОУ Новоживотиновский детский сад на 150 мест,открыта школа в с. Ямное на 1100 мест</t>
  </si>
  <si>
    <t xml:space="preserve">Достигнуто за счет новых проектов по вовлечению молодых граждан, направленных на интеграцию в жизнь общества. На территории района действуют 7 муниципальных программ. </t>
  </si>
  <si>
    <t>В 2020 году было произведено подключение к  сети интернет по технологии  GPON в с. Медовка и с. Новоподклетное. Количество точек подключения увеличилось на 1754 портов. За 2021 год органами местного самоуправления предоставлено 6411 муниципальных услуг, из них в электронном виде – 6154.</t>
  </si>
  <si>
    <t xml:space="preserve">На территории района действуют 7 муниципальных программ. Степень достижения значений показателей (индикаторов) муниципальных программ муниципального района составляет 99% </t>
  </si>
  <si>
    <t>Н.В.Фролов</t>
  </si>
  <si>
    <t>Глава</t>
  </si>
  <si>
    <t>Плановое значения показателя достигнуто за счет открытия новых групп спортивного направления</t>
  </si>
  <si>
    <t xml:space="preserve">Выполнение показателя достигнуто в связи с плановым оснащением сельских клубов современным оборудованием в 2021 году:
- приобретено два комплекта для показа видео (проектор + экран);
- приобретена цифровая ударная установка в РЦКД;
- 7 МФУ цветных в сельские КДУ;
- оргтехника для Лопатинского СК (системный блок, монитор, МФУ, ноутбук);
- световое и музыкальное оборудование в РЦКД и Сомовский СДК </t>
  </si>
  <si>
    <t>Устройство уличного освещения (строительство линий электропередач и увеличение фонарей уличного освещения)</t>
  </si>
  <si>
    <t>В 2021 году из 10 сельхозпредприятий 7, по предварительным итогам года, сработали с прибылью.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</si>
</sst>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74E3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/>
    <xf numFmtId="0" fontId="0" fillId="6" borderId="0" xfId="0" applyFill="1"/>
    <xf numFmtId="0" fontId="3" fillId="7" borderId="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3" fillId="8" borderId="4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vertical="top" wrapText="1"/>
    </xf>
    <xf numFmtId="164" fontId="3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top" wrapText="1"/>
    </xf>
    <xf numFmtId="0" fontId="4" fillId="8" borderId="4" xfId="0" applyFont="1" applyFill="1" applyBorder="1" applyAlignment="1">
      <alignment horizontal="justify" vertical="center" wrapText="1"/>
    </xf>
    <xf numFmtId="0" fontId="3" fillId="8" borderId="0" xfId="0" applyFont="1" applyFill="1" applyAlignment="1">
      <alignment vertical="top" wrapText="1"/>
    </xf>
    <xf numFmtId="164" fontId="3" fillId="8" borderId="7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0" fontId="4" fillId="8" borderId="4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" vertical="center" wrapText="1"/>
    </xf>
    <xf numFmtId="2" fontId="3" fillId="8" borderId="5" xfId="0" applyNumberFormat="1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top" wrapText="1"/>
    </xf>
    <xf numFmtId="0" fontId="3" fillId="8" borderId="14" xfId="0" applyFont="1" applyFill="1" applyBorder="1" applyAlignment="1">
      <alignment vertical="center" wrapText="1"/>
    </xf>
    <xf numFmtId="0" fontId="3" fillId="8" borderId="15" xfId="0" applyFont="1" applyFill="1" applyBorder="1" applyAlignment="1">
      <alignment vertical="center" wrapText="1"/>
    </xf>
    <xf numFmtId="0" fontId="3" fillId="8" borderId="31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2" fontId="3" fillId="8" borderId="13" xfId="0" applyNumberFormat="1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4" fillId="8" borderId="0" xfId="0" applyFont="1" applyFill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2" fontId="3" fillId="8" borderId="7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wrapText="1"/>
    </xf>
    <xf numFmtId="2" fontId="3" fillId="8" borderId="4" xfId="0" applyNumberFormat="1" applyFon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0" fontId="2" fillId="8" borderId="20" xfId="0" applyFont="1" applyFill="1" applyBorder="1" applyAlignment="1">
      <alignment vertical="center" wrapText="1"/>
    </xf>
    <xf numFmtId="0" fontId="2" fillId="8" borderId="21" xfId="0" applyFont="1" applyFill="1" applyBorder="1" applyAlignment="1">
      <alignment vertical="center" wrapText="1"/>
    </xf>
    <xf numFmtId="0" fontId="2" fillId="8" borderId="22" xfId="0" applyFont="1" applyFill="1" applyBorder="1" applyAlignment="1">
      <alignment vertical="center" wrapText="1"/>
    </xf>
    <xf numFmtId="0" fontId="10" fillId="8" borderId="23" xfId="0" applyFont="1" applyFill="1" applyBorder="1" applyAlignment="1">
      <alignment horizontal="left" vertical="top"/>
    </xf>
    <xf numFmtId="0" fontId="10" fillId="8" borderId="24" xfId="0" applyFont="1" applyFill="1" applyBorder="1" applyAlignment="1">
      <alignment horizontal="left" vertical="top"/>
    </xf>
    <xf numFmtId="0" fontId="10" fillId="8" borderId="25" xfId="0" applyFont="1" applyFill="1" applyBorder="1" applyAlignment="1">
      <alignment horizontal="left" vertical="top"/>
    </xf>
    <xf numFmtId="0" fontId="2" fillId="8" borderId="26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9" fontId="3" fillId="6" borderId="9" xfId="0" applyNumberFormat="1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 wrapText="1"/>
    </xf>
    <xf numFmtId="9" fontId="3" fillId="6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9" fontId="3" fillId="6" borderId="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8" borderId="4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2" fillId="8" borderId="3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/>
    </xf>
    <xf numFmtId="0" fontId="2" fillId="8" borderId="18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74E3E6"/>
      <color rgb="FF20A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63" zoomScale="80" zoomScaleNormal="80" workbookViewId="0">
      <selection activeCell="E9" sqref="E9:E14"/>
    </sheetView>
  </sheetViews>
  <sheetFormatPr defaultRowHeight="15" x14ac:dyDescent="0.25"/>
  <cols>
    <col min="1" max="1" width="23.140625" customWidth="1"/>
    <col min="2" max="2" width="14.5703125" customWidth="1"/>
    <col min="3" max="3" width="13" customWidth="1"/>
    <col min="4" max="4" width="38.42578125" customWidth="1"/>
    <col min="5" max="5" width="43.5703125" customWidth="1"/>
    <col min="6" max="6" width="56.140625" customWidth="1"/>
    <col min="7" max="7" width="12.7109375" customWidth="1"/>
    <col min="8" max="8" width="9.140625" style="5"/>
    <col min="10" max="10" width="11.42578125" style="5" bestFit="1" customWidth="1"/>
    <col min="11" max="11" width="10.7109375" customWidth="1"/>
    <col min="12" max="12" width="75.7109375" customWidth="1"/>
  </cols>
  <sheetData>
    <row r="1" spans="1:12" ht="22.5" customHeight="1" x14ac:dyDescent="0.25">
      <c r="A1" s="102" t="s">
        <v>107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34.5" customHeight="1" x14ac:dyDescent="0.25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41.25" customHeight="1" x14ac:dyDescent="0.25">
      <c r="A4" s="101" t="s">
        <v>10</v>
      </c>
      <c r="B4" s="101"/>
      <c r="C4" s="101"/>
      <c r="D4" s="101"/>
      <c r="E4" s="101"/>
      <c r="F4" s="100" t="s">
        <v>11</v>
      </c>
      <c r="G4" s="101"/>
      <c r="H4" s="101"/>
      <c r="I4" s="101"/>
      <c r="J4" s="101"/>
      <c r="K4" s="101"/>
      <c r="L4" s="101"/>
    </row>
    <row r="5" spans="1:12" ht="21.75" customHeight="1" x14ac:dyDescent="0.25">
      <c r="A5" s="99" t="s">
        <v>0</v>
      </c>
      <c r="B5" s="98" t="s">
        <v>1</v>
      </c>
      <c r="C5" s="98" t="s">
        <v>108</v>
      </c>
      <c r="D5" s="99" t="s">
        <v>2</v>
      </c>
      <c r="E5" s="99" t="s">
        <v>3</v>
      </c>
      <c r="F5" s="99" t="s">
        <v>4</v>
      </c>
      <c r="G5" s="98" t="s">
        <v>109</v>
      </c>
      <c r="H5" s="99" t="s">
        <v>5</v>
      </c>
      <c r="I5" s="99"/>
      <c r="J5" s="99"/>
      <c r="K5" s="99" t="s">
        <v>111</v>
      </c>
      <c r="L5" s="99" t="s">
        <v>6</v>
      </c>
    </row>
    <row r="6" spans="1:12" ht="23.25" customHeight="1" x14ac:dyDescent="0.25">
      <c r="A6" s="99"/>
      <c r="B6" s="98"/>
      <c r="C6" s="98"/>
      <c r="D6" s="99"/>
      <c r="E6" s="99"/>
      <c r="F6" s="99"/>
      <c r="G6" s="98"/>
      <c r="H6" s="99" t="s">
        <v>110</v>
      </c>
      <c r="I6" s="99"/>
      <c r="J6" s="99"/>
      <c r="K6" s="99"/>
      <c r="L6" s="99"/>
    </row>
    <row r="7" spans="1:12" ht="85.5" customHeight="1" x14ac:dyDescent="0.25">
      <c r="A7" s="99"/>
      <c r="B7" s="98"/>
      <c r="C7" s="98"/>
      <c r="D7" s="99"/>
      <c r="E7" s="99"/>
      <c r="F7" s="99"/>
      <c r="G7" s="98"/>
      <c r="H7" s="3" t="s">
        <v>7</v>
      </c>
      <c r="I7" s="1" t="s">
        <v>8</v>
      </c>
      <c r="J7" s="6" t="s">
        <v>9</v>
      </c>
      <c r="K7" s="99"/>
      <c r="L7" s="99"/>
    </row>
    <row r="8" spans="1:12" ht="41.25" customHeight="1" x14ac:dyDescent="0.25">
      <c r="A8" s="91" t="s">
        <v>25</v>
      </c>
      <c r="B8" s="91"/>
      <c r="C8" s="91"/>
      <c r="D8" s="91"/>
      <c r="E8" s="91"/>
      <c r="F8" s="91" t="s">
        <v>12</v>
      </c>
      <c r="G8" s="91"/>
      <c r="H8" s="91"/>
      <c r="I8" s="91"/>
      <c r="J8" s="91"/>
      <c r="K8" s="91"/>
      <c r="L8" s="91"/>
    </row>
    <row r="9" spans="1:12" ht="15" customHeight="1" x14ac:dyDescent="0.25">
      <c r="A9" s="64" t="s">
        <v>14</v>
      </c>
      <c r="B9" s="104">
        <v>0.75</v>
      </c>
      <c r="C9" s="60">
        <v>1</v>
      </c>
      <c r="D9" s="64" t="s">
        <v>142</v>
      </c>
      <c r="E9" s="64"/>
      <c r="F9" s="92" t="s">
        <v>24</v>
      </c>
      <c r="G9" s="62"/>
      <c r="H9" s="62"/>
      <c r="I9" s="62"/>
      <c r="J9" s="62"/>
      <c r="K9" s="62"/>
      <c r="L9" s="62"/>
    </row>
    <row r="10" spans="1:12" x14ac:dyDescent="0.25">
      <c r="A10" s="64"/>
      <c r="B10" s="104"/>
      <c r="C10" s="60"/>
      <c r="D10" s="64"/>
      <c r="E10" s="64"/>
      <c r="F10" s="62"/>
      <c r="G10" s="62"/>
      <c r="H10" s="62"/>
      <c r="I10" s="62"/>
      <c r="J10" s="62"/>
      <c r="K10" s="62"/>
      <c r="L10" s="62"/>
    </row>
    <row r="11" spans="1:12" ht="51" customHeight="1" x14ac:dyDescent="0.25">
      <c r="A11" s="64"/>
      <c r="B11" s="104"/>
      <c r="C11" s="60"/>
      <c r="D11" s="64"/>
      <c r="E11" s="64"/>
      <c r="F11" s="11" t="s">
        <v>38</v>
      </c>
      <c r="G11" s="12">
        <v>74</v>
      </c>
      <c r="H11" s="12">
        <v>59.3</v>
      </c>
      <c r="I11" s="13">
        <v>67.7</v>
      </c>
      <c r="J11" s="14">
        <f>I11/H11*100</f>
        <v>114.16526138279934</v>
      </c>
      <c r="K11" s="14">
        <f t="shared" ref="K11:K14" si="0">I11/G11*100</f>
        <v>91.486486486486498</v>
      </c>
      <c r="L11" s="15" t="s">
        <v>141</v>
      </c>
    </row>
    <row r="12" spans="1:12" ht="71.25" customHeight="1" x14ac:dyDescent="0.25">
      <c r="A12" s="64"/>
      <c r="B12" s="104"/>
      <c r="C12" s="60"/>
      <c r="D12" s="64"/>
      <c r="E12" s="64"/>
      <c r="F12" s="11" t="s">
        <v>39</v>
      </c>
      <c r="G12" s="12">
        <v>8.5</v>
      </c>
      <c r="H12" s="12">
        <v>1</v>
      </c>
      <c r="I12" s="13">
        <v>14</v>
      </c>
      <c r="J12" s="14">
        <v>7</v>
      </c>
      <c r="K12" s="14">
        <f t="shared" si="0"/>
        <v>164.70588235294116</v>
      </c>
      <c r="L12" s="16" t="s">
        <v>125</v>
      </c>
    </row>
    <row r="13" spans="1:12" ht="66" customHeight="1" x14ac:dyDescent="0.25">
      <c r="A13" s="64"/>
      <c r="B13" s="104"/>
      <c r="C13" s="60"/>
      <c r="D13" s="64"/>
      <c r="E13" s="64"/>
      <c r="F13" s="11" t="s">
        <v>40</v>
      </c>
      <c r="G13" s="12">
        <v>100</v>
      </c>
      <c r="H13" s="12">
        <v>100</v>
      </c>
      <c r="I13" s="13">
        <v>100</v>
      </c>
      <c r="J13" s="14">
        <f t="shared" ref="J13:J14" si="1">I13/H13*100</f>
        <v>100</v>
      </c>
      <c r="K13" s="14">
        <f t="shared" si="0"/>
        <v>100</v>
      </c>
      <c r="L13" s="16" t="s">
        <v>101</v>
      </c>
    </row>
    <row r="14" spans="1:12" ht="81" customHeight="1" x14ac:dyDescent="0.25">
      <c r="A14" s="64"/>
      <c r="B14" s="104"/>
      <c r="C14" s="60"/>
      <c r="D14" s="64"/>
      <c r="E14" s="64"/>
      <c r="F14" s="17" t="s">
        <v>41</v>
      </c>
      <c r="G14" s="13">
        <v>85.4</v>
      </c>
      <c r="H14" s="12">
        <v>76</v>
      </c>
      <c r="I14" s="13">
        <v>96.4</v>
      </c>
      <c r="J14" s="14">
        <f t="shared" si="1"/>
        <v>126.84210526315792</v>
      </c>
      <c r="K14" s="14">
        <f t="shared" si="0"/>
        <v>112.88056206088993</v>
      </c>
      <c r="L14" s="16" t="s">
        <v>102</v>
      </c>
    </row>
    <row r="15" spans="1:12" ht="30" customHeight="1" x14ac:dyDescent="0.25">
      <c r="A15" s="64" t="s">
        <v>15</v>
      </c>
      <c r="B15" s="67">
        <v>0.75</v>
      </c>
      <c r="C15" s="60">
        <v>1</v>
      </c>
      <c r="D15" s="103" t="s">
        <v>114</v>
      </c>
      <c r="E15" s="64"/>
      <c r="F15" s="93" t="s">
        <v>26</v>
      </c>
      <c r="G15" s="94"/>
      <c r="H15" s="94"/>
      <c r="I15" s="95"/>
      <c r="J15" s="95"/>
      <c r="K15" s="95"/>
      <c r="L15" s="95"/>
    </row>
    <row r="16" spans="1:12" ht="45" customHeight="1" x14ac:dyDescent="0.25">
      <c r="A16" s="64"/>
      <c r="B16" s="67"/>
      <c r="C16" s="60"/>
      <c r="D16" s="103"/>
      <c r="E16" s="64"/>
      <c r="F16" s="8" t="s">
        <v>42</v>
      </c>
      <c r="G16" s="18">
        <v>53.5</v>
      </c>
      <c r="H16" s="18">
        <v>49.2</v>
      </c>
      <c r="I16" s="18">
        <v>57.99</v>
      </c>
      <c r="J16" s="18">
        <f>I16/H16*100</f>
        <v>117.86585365853659</v>
      </c>
      <c r="K16" s="18">
        <f>I16/G16*100</f>
        <v>108.392523364486</v>
      </c>
      <c r="L16" s="17" t="s">
        <v>114</v>
      </c>
    </row>
    <row r="17" spans="1:12" ht="45" customHeight="1" x14ac:dyDescent="0.25">
      <c r="A17" s="64"/>
      <c r="B17" s="67"/>
      <c r="C17" s="60"/>
      <c r="D17" s="103"/>
      <c r="E17" s="64"/>
      <c r="F17" s="8" t="s">
        <v>43</v>
      </c>
      <c r="G17" s="18">
        <v>4.5</v>
      </c>
      <c r="H17" s="18">
        <v>3.2</v>
      </c>
      <c r="I17" s="18">
        <v>6.49</v>
      </c>
      <c r="J17" s="18">
        <f t="shared" ref="J17:J19" si="2">I17/H17*100</f>
        <v>202.81249999999997</v>
      </c>
      <c r="K17" s="18">
        <f t="shared" ref="K17:K19" si="3">I17/G17*100</f>
        <v>144.22222222222223</v>
      </c>
      <c r="L17" s="19" t="s">
        <v>113</v>
      </c>
    </row>
    <row r="18" spans="1:12" ht="66.75" customHeight="1" x14ac:dyDescent="0.25">
      <c r="A18" s="64"/>
      <c r="B18" s="67"/>
      <c r="C18" s="60"/>
      <c r="D18" s="103"/>
      <c r="E18" s="64"/>
      <c r="F18" s="19" t="s">
        <v>44</v>
      </c>
      <c r="G18" s="18">
        <v>100</v>
      </c>
      <c r="H18" s="18">
        <v>55</v>
      </c>
      <c r="I18" s="18">
        <v>100</v>
      </c>
      <c r="J18" s="18">
        <f>I18/H18*100</f>
        <v>181.81818181818181</v>
      </c>
      <c r="K18" s="18">
        <f t="shared" si="3"/>
        <v>100</v>
      </c>
      <c r="L18" s="20" t="s">
        <v>115</v>
      </c>
    </row>
    <row r="19" spans="1:12" ht="96" customHeight="1" x14ac:dyDescent="0.25">
      <c r="A19" s="64"/>
      <c r="B19" s="67"/>
      <c r="C19" s="60"/>
      <c r="D19" s="103"/>
      <c r="E19" s="64"/>
      <c r="F19" s="21" t="s">
        <v>45</v>
      </c>
      <c r="G19" s="22">
        <v>21</v>
      </c>
      <c r="H19" s="22">
        <v>27</v>
      </c>
      <c r="I19" s="22">
        <v>15</v>
      </c>
      <c r="J19" s="22">
        <f t="shared" si="2"/>
        <v>55.555555555555557</v>
      </c>
      <c r="K19" s="22">
        <f t="shared" si="3"/>
        <v>71.428571428571431</v>
      </c>
      <c r="L19" s="17" t="s">
        <v>123</v>
      </c>
    </row>
    <row r="20" spans="1:12" ht="16.5" customHeight="1" x14ac:dyDescent="0.25">
      <c r="A20" s="64" t="s">
        <v>16</v>
      </c>
      <c r="B20" s="67">
        <v>0.71</v>
      </c>
      <c r="C20" s="60">
        <v>1</v>
      </c>
      <c r="D20" s="103" t="s">
        <v>98</v>
      </c>
      <c r="E20" s="64"/>
      <c r="F20" s="93" t="s">
        <v>27</v>
      </c>
      <c r="G20" s="93"/>
      <c r="H20" s="93"/>
      <c r="I20" s="93"/>
      <c r="J20" s="93"/>
      <c r="K20" s="93"/>
      <c r="L20" s="93"/>
    </row>
    <row r="21" spans="1:12" ht="45" customHeight="1" x14ac:dyDescent="0.25">
      <c r="A21" s="64"/>
      <c r="B21" s="67"/>
      <c r="C21" s="60"/>
      <c r="D21" s="103"/>
      <c r="E21" s="64"/>
      <c r="F21" s="19" t="s">
        <v>46</v>
      </c>
      <c r="G21" s="13">
        <v>88</v>
      </c>
      <c r="H21" s="13">
        <v>88.2</v>
      </c>
      <c r="I21" s="13">
        <v>88.2</v>
      </c>
      <c r="J21" s="14">
        <f>I21/H21*100</f>
        <v>100</v>
      </c>
      <c r="K21" s="14">
        <f>I21/G21*100</f>
        <v>100.22727272727272</v>
      </c>
      <c r="L21" s="8" t="s">
        <v>126</v>
      </c>
    </row>
    <row r="22" spans="1:12" ht="39.75" customHeight="1" x14ac:dyDescent="0.25">
      <c r="A22" s="64"/>
      <c r="B22" s="67"/>
      <c r="C22" s="60"/>
      <c r="D22" s="103"/>
      <c r="E22" s="64"/>
      <c r="F22" s="19" t="s">
        <v>47</v>
      </c>
      <c r="G22" s="13">
        <v>35</v>
      </c>
      <c r="H22" s="13">
        <v>35.5</v>
      </c>
      <c r="I22" s="13">
        <v>34.700000000000003</v>
      </c>
      <c r="J22" s="14">
        <v>102.3</v>
      </c>
      <c r="K22" s="14">
        <v>100.9</v>
      </c>
      <c r="L22" s="8" t="s">
        <v>127</v>
      </c>
    </row>
    <row r="23" spans="1:12" ht="39.75" customHeight="1" x14ac:dyDescent="0.25">
      <c r="A23" s="64"/>
      <c r="B23" s="67"/>
      <c r="C23" s="60"/>
      <c r="D23" s="103"/>
      <c r="E23" s="64"/>
      <c r="F23" s="19" t="s">
        <v>48</v>
      </c>
      <c r="G23" s="13">
        <v>599.1</v>
      </c>
      <c r="H23" s="13">
        <v>597</v>
      </c>
      <c r="I23" s="13">
        <v>594.1</v>
      </c>
      <c r="J23" s="14">
        <v>100.5</v>
      </c>
      <c r="K23" s="14">
        <v>100.8</v>
      </c>
      <c r="L23" s="8" t="s">
        <v>128</v>
      </c>
    </row>
    <row r="24" spans="1:12" ht="57.75" customHeight="1" x14ac:dyDescent="0.25">
      <c r="A24" s="64"/>
      <c r="B24" s="67"/>
      <c r="C24" s="60"/>
      <c r="D24" s="103"/>
      <c r="E24" s="64"/>
      <c r="F24" s="19" t="s">
        <v>49</v>
      </c>
      <c r="G24" s="13">
        <v>45</v>
      </c>
      <c r="H24" s="13">
        <v>40</v>
      </c>
      <c r="I24" s="13">
        <v>49</v>
      </c>
      <c r="J24" s="14">
        <v>82</v>
      </c>
      <c r="K24" s="14">
        <v>92</v>
      </c>
      <c r="L24" s="8" t="s">
        <v>129</v>
      </c>
    </row>
    <row r="25" spans="1:12" ht="66.75" customHeight="1" x14ac:dyDescent="0.25">
      <c r="A25" s="64"/>
      <c r="B25" s="67"/>
      <c r="C25" s="60"/>
      <c r="D25" s="103"/>
      <c r="E25" s="64"/>
      <c r="F25" s="19" t="s">
        <v>50</v>
      </c>
      <c r="G25" s="13">
        <v>25.26</v>
      </c>
      <c r="H25" s="13">
        <v>29.3</v>
      </c>
      <c r="I25" s="13">
        <v>23.67</v>
      </c>
      <c r="J25" s="14">
        <f t="shared" ref="J25:J34" si="4">I25/H25*100</f>
        <v>80.784982935153579</v>
      </c>
      <c r="K25" s="14">
        <f t="shared" ref="K25:K34" si="5">I25/G25*100</f>
        <v>93.705463182897859</v>
      </c>
      <c r="L25" s="8" t="s">
        <v>116</v>
      </c>
    </row>
    <row r="26" spans="1:12" ht="51" customHeight="1" x14ac:dyDescent="0.25">
      <c r="A26" s="64"/>
      <c r="B26" s="67"/>
      <c r="C26" s="60"/>
      <c r="D26" s="103"/>
      <c r="E26" s="64"/>
      <c r="F26" s="19" t="s">
        <v>51</v>
      </c>
      <c r="G26" s="13">
        <v>590.79999999999995</v>
      </c>
      <c r="H26" s="13">
        <v>490</v>
      </c>
      <c r="I26" s="13">
        <v>588</v>
      </c>
      <c r="J26" s="14">
        <f t="shared" si="4"/>
        <v>120</v>
      </c>
      <c r="K26" s="14">
        <f t="shared" si="5"/>
        <v>99.526066350710906</v>
      </c>
      <c r="L26" s="15" t="s">
        <v>117</v>
      </c>
    </row>
    <row r="27" spans="1:12" ht="39.75" customHeight="1" x14ac:dyDescent="0.25">
      <c r="A27" s="64"/>
      <c r="B27" s="67"/>
      <c r="C27" s="60"/>
      <c r="D27" s="103"/>
      <c r="E27" s="64"/>
      <c r="F27" s="19" t="s">
        <v>52</v>
      </c>
      <c r="G27" s="13">
        <v>44.45</v>
      </c>
      <c r="H27" s="13">
        <v>45</v>
      </c>
      <c r="I27" s="13">
        <v>52</v>
      </c>
      <c r="J27" s="14">
        <f t="shared" si="4"/>
        <v>115.55555555555554</v>
      </c>
      <c r="K27" s="14">
        <f t="shared" si="5"/>
        <v>116.98537682789652</v>
      </c>
      <c r="L27" s="8" t="s">
        <v>148</v>
      </c>
    </row>
    <row r="28" spans="1:12" ht="54" customHeight="1" x14ac:dyDescent="0.25">
      <c r="A28" s="64"/>
      <c r="B28" s="67"/>
      <c r="C28" s="60"/>
      <c r="D28" s="103"/>
      <c r="E28" s="64"/>
      <c r="F28" s="19" t="s">
        <v>53</v>
      </c>
      <c r="G28" s="13">
        <v>4</v>
      </c>
      <c r="H28" s="13">
        <v>4.0999999999999996</v>
      </c>
      <c r="I28" s="13">
        <v>2.5</v>
      </c>
      <c r="J28" s="14">
        <f t="shared" si="4"/>
        <v>60.975609756097569</v>
      </c>
      <c r="K28" s="14">
        <f t="shared" si="5"/>
        <v>62.5</v>
      </c>
      <c r="L28" s="17" t="s">
        <v>118</v>
      </c>
    </row>
    <row r="29" spans="1:12" ht="66.75" customHeight="1" x14ac:dyDescent="0.25">
      <c r="A29" s="64"/>
      <c r="B29" s="67"/>
      <c r="C29" s="60"/>
      <c r="D29" s="103"/>
      <c r="E29" s="64"/>
      <c r="F29" s="19" t="s">
        <v>54</v>
      </c>
      <c r="G29" s="13">
        <v>6.12</v>
      </c>
      <c r="H29" s="13">
        <v>4.2</v>
      </c>
      <c r="I29" s="13">
        <v>8.6</v>
      </c>
      <c r="J29" s="14">
        <f t="shared" si="4"/>
        <v>204.76190476190476</v>
      </c>
      <c r="K29" s="14">
        <f t="shared" si="5"/>
        <v>140.52287581699346</v>
      </c>
      <c r="L29" s="17" t="s">
        <v>105</v>
      </c>
    </row>
    <row r="30" spans="1:12" ht="69" customHeight="1" x14ac:dyDescent="0.25">
      <c r="A30" s="64"/>
      <c r="B30" s="67"/>
      <c r="C30" s="60"/>
      <c r="D30" s="103"/>
      <c r="E30" s="64"/>
      <c r="F30" s="8" t="s">
        <v>55</v>
      </c>
      <c r="G30" s="13">
        <v>90.3</v>
      </c>
      <c r="H30" s="13">
        <v>90.4</v>
      </c>
      <c r="I30" s="13">
        <v>90.4</v>
      </c>
      <c r="J30" s="14">
        <f t="shared" si="4"/>
        <v>100</v>
      </c>
      <c r="K30" s="14">
        <f t="shared" si="5"/>
        <v>100.1107419712071</v>
      </c>
      <c r="L30" s="8" t="s">
        <v>119</v>
      </c>
    </row>
    <row r="31" spans="1:12" ht="111.75" customHeight="1" x14ac:dyDescent="0.25">
      <c r="A31" s="64"/>
      <c r="B31" s="67"/>
      <c r="C31" s="60"/>
      <c r="D31" s="103"/>
      <c r="E31" s="64"/>
      <c r="F31" s="8" t="s">
        <v>56</v>
      </c>
      <c r="G31" s="13">
        <v>30.4</v>
      </c>
      <c r="H31" s="13">
        <v>34.799999999999997</v>
      </c>
      <c r="I31" s="13">
        <v>34.799999999999997</v>
      </c>
      <c r="J31" s="14">
        <f t="shared" si="4"/>
        <v>100</v>
      </c>
      <c r="K31" s="14">
        <f t="shared" si="5"/>
        <v>114.4736842105263</v>
      </c>
      <c r="L31" s="19" t="s">
        <v>149</v>
      </c>
    </row>
    <row r="32" spans="1:12" ht="200.25" customHeight="1" x14ac:dyDescent="0.25">
      <c r="A32" s="64"/>
      <c r="B32" s="67"/>
      <c r="C32" s="60"/>
      <c r="D32" s="103"/>
      <c r="E32" s="64"/>
      <c r="F32" s="8" t="s">
        <v>57</v>
      </c>
      <c r="G32" s="13">
        <v>1800.79</v>
      </c>
      <c r="H32" s="13">
        <v>1788</v>
      </c>
      <c r="I32" s="23">
        <v>1815.49</v>
      </c>
      <c r="J32" s="14">
        <f t="shared" si="4"/>
        <v>101.53747203579417</v>
      </c>
      <c r="K32" s="14">
        <f t="shared" si="5"/>
        <v>100.81630839798088</v>
      </c>
      <c r="L32" s="19" t="s">
        <v>120</v>
      </c>
    </row>
    <row r="33" spans="1:12" ht="47.25" customHeight="1" x14ac:dyDescent="0.25">
      <c r="A33" s="64"/>
      <c r="B33" s="67"/>
      <c r="C33" s="60"/>
      <c r="D33" s="103"/>
      <c r="E33" s="74"/>
      <c r="F33" s="8" t="s">
        <v>58</v>
      </c>
      <c r="G33" s="13">
        <v>91.7</v>
      </c>
      <c r="H33" s="13">
        <v>86</v>
      </c>
      <c r="I33" s="13">
        <v>98</v>
      </c>
      <c r="J33" s="14">
        <f t="shared" si="4"/>
        <v>113.95348837209302</v>
      </c>
      <c r="K33" s="14">
        <f t="shared" si="5"/>
        <v>106.87022900763358</v>
      </c>
      <c r="L33" s="8" t="s">
        <v>150</v>
      </c>
    </row>
    <row r="34" spans="1:12" ht="54.75" customHeight="1" x14ac:dyDescent="0.25">
      <c r="A34" s="64"/>
      <c r="B34" s="67"/>
      <c r="C34" s="60"/>
      <c r="D34" s="103"/>
      <c r="E34" s="74"/>
      <c r="F34" s="8" t="s">
        <v>59</v>
      </c>
      <c r="G34" s="13">
        <v>2</v>
      </c>
      <c r="H34" s="13">
        <v>3</v>
      </c>
      <c r="I34" s="13">
        <v>3</v>
      </c>
      <c r="J34" s="14">
        <f t="shared" si="4"/>
        <v>100</v>
      </c>
      <c r="K34" s="14">
        <f t="shared" si="5"/>
        <v>150</v>
      </c>
      <c r="L34" s="8" t="s">
        <v>130</v>
      </c>
    </row>
    <row r="35" spans="1:12" ht="32.25" customHeight="1" x14ac:dyDescent="0.25">
      <c r="A35" s="88" t="s">
        <v>17</v>
      </c>
      <c r="B35" s="89">
        <v>1</v>
      </c>
      <c r="C35" s="76">
        <v>1</v>
      </c>
      <c r="D35" s="77" t="s">
        <v>144</v>
      </c>
      <c r="E35" s="90"/>
      <c r="F35" s="93" t="s">
        <v>28</v>
      </c>
      <c r="G35" s="93"/>
      <c r="H35" s="93"/>
      <c r="I35" s="93"/>
      <c r="J35" s="93"/>
      <c r="K35" s="93"/>
      <c r="L35" s="93"/>
    </row>
    <row r="36" spans="1:12" ht="46.5" customHeight="1" x14ac:dyDescent="0.25">
      <c r="A36" s="58"/>
      <c r="B36" s="67"/>
      <c r="C36" s="60"/>
      <c r="D36" s="78"/>
      <c r="E36" s="74"/>
      <c r="F36" s="8" t="s">
        <v>61</v>
      </c>
      <c r="G36" s="13">
        <v>10</v>
      </c>
      <c r="H36" s="13">
        <v>7</v>
      </c>
      <c r="I36" s="13">
        <v>7</v>
      </c>
      <c r="J36" s="14">
        <f>I36/H36*100</f>
        <v>100</v>
      </c>
      <c r="K36" s="14">
        <v>142.80000000000001</v>
      </c>
      <c r="L36" s="8" t="s">
        <v>131</v>
      </c>
    </row>
    <row r="37" spans="1:12" ht="61.5" customHeight="1" thickBot="1" x14ac:dyDescent="0.3">
      <c r="A37" s="65"/>
      <c r="B37" s="68"/>
      <c r="C37" s="69"/>
      <c r="D37" s="79"/>
      <c r="E37" s="75"/>
      <c r="F37" s="8" t="s">
        <v>62</v>
      </c>
      <c r="G37" s="13">
        <v>95</v>
      </c>
      <c r="H37" s="13">
        <v>63</v>
      </c>
      <c r="I37" s="13">
        <v>96</v>
      </c>
      <c r="J37" s="14">
        <f>I37/H37*100</f>
        <v>152.38095238095238</v>
      </c>
      <c r="K37" s="14">
        <f>I37/G37*100</f>
        <v>101.05263157894737</v>
      </c>
      <c r="L37" s="24" t="s">
        <v>139</v>
      </c>
    </row>
    <row r="38" spans="1:12" ht="30" customHeight="1" thickBot="1" x14ac:dyDescent="0.3">
      <c r="A38" s="85" t="s">
        <v>29</v>
      </c>
      <c r="B38" s="86"/>
      <c r="C38" s="86"/>
      <c r="D38" s="86"/>
      <c r="E38" s="87"/>
      <c r="F38" s="96" t="s">
        <v>13</v>
      </c>
      <c r="G38" s="96"/>
      <c r="H38" s="96"/>
      <c r="I38" s="96"/>
      <c r="J38" s="96"/>
      <c r="K38" s="96"/>
      <c r="L38" s="97"/>
    </row>
    <row r="39" spans="1:12" ht="30" customHeight="1" x14ac:dyDescent="0.25">
      <c r="A39" s="57" t="s">
        <v>18</v>
      </c>
      <c r="B39" s="66">
        <v>0.73</v>
      </c>
      <c r="C39" s="59">
        <v>1</v>
      </c>
      <c r="D39" s="70" t="s">
        <v>136</v>
      </c>
      <c r="E39" s="73"/>
      <c r="F39" s="54" t="s">
        <v>30</v>
      </c>
      <c r="G39" s="54"/>
      <c r="H39" s="54"/>
      <c r="I39" s="54"/>
      <c r="J39" s="54"/>
      <c r="K39" s="54"/>
      <c r="L39" s="55"/>
    </row>
    <row r="40" spans="1:12" ht="64.5" customHeight="1" x14ac:dyDescent="0.25">
      <c r="A40" s="58"/>
      <c r="B40" s="67"/>
      <c r="C40" s="60"/>
      <c r="D40" s="71"/>
      <c r="E40" s="74"/>
      <c r="F40" s="8" t="s">
        <v>63</v>
      </c>
      <c r="G40" s="13">
        <v>507</v>
      </c>
      <c r="H40" s="13">
        <v>367</v>
      </c>
      <c r="I40" s="13">
        <v>807</v>
      </c>
      <c r="J40" s="14">
        <f>I40/H40*100</f>
        <v>219.89100817438691</v>
      </c>
      <c r="K40" s="14">
        <f>I40/G40*100</f>
        <v>159.17159763313609</v>
      </c>
      <c r="L40" s="17" t="s">
        <v>136</v>
      </c>
    </row>
    <row r="41" spans="1:12" ht="93" customHeight="1" x14ac:dyDescent="0.25">
      <c r="A41" s="58"/>
      <c r="B41" s="67"/>
      <c r="C41" s="60"/>
      <c r="D41" s="71"/>
      <c r="E41" s="74"/>
      <c r="F41" s="16" t="s">
        <v>64</v>
      </c>
      <c r="G41" s="13">
        <v>11.7</v>
      </c>
      <c r="H41" s="13">
        <v>13.83</v>
      </c>
      <c r="I41" s="13">
        <v>18.5</v>
      </c>
      <c r="J41" s="14">
        <f t="shared" ref="J41" si="6">I41/H41*100</f>
        <v>133.76717281272596</v>
      </c>
      <c r="K41" s="14">
        <f t="shared" ref="K41" si="7">I41/G41*100</f>
        <v>158.11965811965814</v>
      </c>
      <c r="L41" s="11" t="s">
        <v>137</v>
      </c>
    </row>
    <row r="42" spans="1:12" ht="97.5" customHeight="1" x14ac:dyDescent="0.25">
      <c r="A42" s="65"/>
      <c r="B42" s="68"/>
      <c r="C42" s="69"/>
      <c r="D42" s="72"/>
      <c r="E42" s="75"/>
      <c r="F42" s="8" t="s">
        <v>65</v>
      </c>
      <c r="G42" s="25">
        <v>37173</v>
      </c>
      <c r="H42" s="13">
        <v>32200</v>
      </c>
      <c r="I42" s="25">
        <v>45880</v>
      </c>
      <c r="J42" s="14">
        <f>I42/H42*100</f>
        <v>142.48447204968943</v>
      </c>
      <c r="K42" s="14">
        <f t="shared" ref="K42:K45" si="8">I42/G42*100</f>
        <v>123.42291448094048</v>
      </c>
      <c r="L42" s="24" t="s">
        <v>138</v>
      </c>
    </row>
    <row r="43" spans="1:12" ht="64.5" customHeight="1" x14ac:dyDescent="0.25">
      <c r="A43" s="65"/>
      <c r="B43" s="68"/>
      <c r="C43" s="69"/>
      <c r="D43" s="72"/>
      <c r="E43" s="75"/>
      <c r="F43" s="8" t="s">
        <v>66</v>
      </c>
      <c r="G43" s="13">
        <v>1.9</v>
      </c>
      <c r="H43" s="13">
        <v>0.45</v>
      </c>
      <c r="I43" s="13">
        <v>0.9</v>
      </c>
      <c r="J43" s="14">
        <f>I43/H43*100</f>
        <v>200</v>
      </c>
      <c r="K43" s="14">
        <f t="shared" si="8"/>
        <v>47.368421052631582</v>
      </c>
      <c r="L43" s="8" t="s">
        <v>112</v>
      </c>
    </row>
    <row r="44" spans="1:12" ht="64.5" customHeight="1" x14ac:dyDescent="0.25">
      <c r="A44" s="65"/>
      <c r="B44" s="68"/>
      <c r="C44" s="69"/>
      <c r="D44" s="72"/>
      <c r="E44" s="75"/>
      <c r="F44" s="8" t="s">
        <v>67</v>
      </c>
      <c r="G44" s="13">
        <v>21377</v>
      </c>
      <c r="H44" s="13">
        <v>22043</v>
      </c>
      <c r="I44" s="13">
        <v>22305</v>
      </c>
      <c r="J44" s="14">
        <f t="shared" ref="J44:J45" si="9">I44/H44*100</f>
        <v>101.18858594565168</v>
      </c>
      <c r="K44" s="14">
        <f t="shared" si="8"/>
        <v>104.34111428170463</v>
      </c>
      <c r="L44" s="17" t="s">
        <v>136</v>
      </c>
    </row>
    <row r="45" spans="1:12" ht="46.5" customHeight="1" x14ac:dyDescent="0.25">
      <c r="A45" s="65"/>
      <c r="B45" s="68"/>
      <c r="C45" s="69"/>
      <c r="D45" s="72"/>
      <c r="E45" s="75"/>
      <c r="F45" s="19" t="s">
        <v>68</v>
      </c>
      <c r="G45" s="13">
        <v>118.4</v>
      </c>
      <c r="H45" s="13">
        <v>118.7</v>
      </c>
      <c r="I45" s="13">
        <v>118.8</v>
      </c>
      <c r="J45" s="14">
        <f t="shared" si="9"/>
        <v>100.08424599831507</v>
      </c>
      <c r="K45" s="14">
        <f t="shared" si="8"/>
        <v>100.33783783783782</v>
      </c>
      <c r="L45" s="17" t="s">
        <v>95</v>
      </c>
    </row>
    <row r="46" spans="1:12" ht="92.25" customHeight="1" x14ac:dyDescent="0.25">
      <c r="A46" s="65"/>
      <c r="B46" s="68"/>
      <c r="C46" s="69"/>
      <c r="D46" s="72"/>
      <c r="E46" s="75"/>
      <c r="F46" s="8" t="s">
        <v>69</v>
      </c>
      <c r="G46" s="13">
        <v>3</v>
      </c>
      <c r="H46" s="13">
        <v>3</v>
      </c>
      <c r="I46" s="13">
        <v>3</v>
      </c>
      <c r="J46" s="14">
        <f>I46/H46*100</f>
        <v>100</v>
      </c>
      <c r="K46" s="14">
        <f>I46/G46*100</f>
        <v>100</v>
      </c>
      <c r="L46" s="8" t="s">
        <v>96</v>
      </c>
    </row>
    <row r="47" spans="1:12" ht="63.75" customHeight="1" x14ac:dyDescent="0.25">
      <c r="A47" s="65"/>
      <c r="B47" s="68"/>
      <c r="C47" s="69"/>
      <c r="D47" s="72"/>
      <c r="E47" s="75"/>
      <c r="F47" s="8" t="s">
        <v>70</v>
      </c>
      <c r="G47" s="13">
        <v>70</v>
      </c>
      <c r="H47" s="13">
        <v>80</v>
      </c>
      <c r="I47" s="13">
        <v>70</v>
      </c>
      <c r="J47" s="14">
        <f>I47/H47*100</f>
        <v>87.5</v>
      </c>
      <c r="K47" s="14">
        <v>100</v>
      </c>
      <c r="L47" s="8" t="s">
        <v>151</v>
      </c>
    </row>
    <row r="48" spans="1:12" ht="54.75" customHeight="1" x14ac:dyDescent="0.25">
      <c r="A48" s="65"/>
      <c r="B48" s="68"/>
      <c r="C48" s="69"/>
      <c r="D48" s="72"/>
      <c r="E48" s="75"/>
      <c r="F48" s="8" t="s">
        <v>73</v>
      </c>
      <c r="G48" s="13">
        <v>106.2</v>
      </c>
      <c r="H48" s="13">
        <v>105.2</v>
      </c>
      <c r="I48" s="13">
        <v>100.5</v>
      </c>
      <c r="J48" s="14">
        <f>I48/H48*100</f>
        <v>95.532319391634985</v>
      </c>
      <c r="K48" s="14">
        <f>I48/G48*100</f>
        <v>94.632768361581924</v>
      </c>
      <c r="L48" s="8" t="s">
        <v>124</v>
      </c>
    </row>
    <row r="49" spans="1:12" ht="63" customHeight="1" x14ac:dyDescent="0.25">
      <c r="A49" s="65"/>
      <c r="B49" s="68"/>
      <c r="C49" s="69"/>
      <c r="D49" s="72"/>
      <c r="E49" s="75"/>
      <c r="F49" s="8" t="s">
        <v>72</v>
      </c>
      <c r="G49" s="13">
        <v>157</v>
      </c>
      <c r="H49" s="13">
        <v>103.4</v>
      </c>
      <c r="I49" s="13">
        <v>144.69999999999999</v>
      </c>
      <c r="J49" s="14">
        <f t="shared" ref="J49:J50" si="10">I49/H49*100</f>
        <v>139.94197292069629</v>
      </c>
      <c r="K49" s="14">
        <f t="shared" ref="K49:K50" si="11">I49/G49*100</f>
        <v>92.165605095541395</v>
      </c>
      <c r="L49" s="8" t="s">
        <v>88</v>
      </c>
    </row>
    <row r="50" spans="1:12" ht="59.25" customHeight="1" thickBot="1" x14ac:dyDescent="0.3">
      <c r="A50" s="65"/>
      <c r="B50" s="68"/>
      <c r="C50" s="69"/>
      <c r="D50" s="72"/>
      <c r="E50" s="75"/>
      <c r="F50" s="26" t="s">
        <v>71</v>
      </c>
      <c r="G50" s="27">
        <v>123.7</v>
      </c>
      <c r="H50" s="27">
        <v>119.2</v>
      </c>
      <c r="I50" s="27">
        <v>124.4</v>
      </c>
      <c r="J50" s="28">
        <f t="shared" si="10"/>
        <v>104.36241610738254</v>
      </c>
      <c r="K50" s="28">
        <f t="shared" si="11"/>
        <v>100.56588520614389</v>
      </c>
      <c r="L50" s="26" t="s">
        <v>89</v>
      </c>
    </row>
    <row r="51" spans="1:12" ht="30" customHeight="1" x14ac:dyDescent="0.25">
      <c r="A51" s="57" t="s">
        <v>19</v>
      </c>
      <c r="B51" s="66">
        <v>0.75</v>
      </c>
      <c r="C51" s="59">
        <v>1</v>
      </c>
      <c r="D51" s="61" t="s">
        <v>94</v>
      </c>
      <c r="E51" s="84"/>
      <c r="F51" s="53" t="s">
        <v>31</v>
      </c>
      <c r="G51" s="54"/>
      <c r="H51" s="54"/>
      <c r="I51" s="54"/>
      <c r="J51" s="54"/>
      <c r="K51" s="54"/>
      <c r="L51" s="55"/>
    </row>
    <row r="52" spans="1:12" ht="80.25" customHeight="1" x14ac:dyDescent="0.25">
      <c r="A52" s="58"/>
      <c r="B52" s="67"/>
      <c r="C52" s="60"/>
      <c r="D52" s="62"/>
      <c r="E52" s="74"/>
      <c r="F52" s="29" t="s">
        <v>74</v>
      </c>
      <c r="G52" s="13">
        <v>14195</v>
      </c>
      <c r="H52" s="13">
        <v>14687</v>
      </c>
      <c r="I52" s="13">
        <v>14297</v>
      </c>
      <c r="J52" s="14">
        <f>I52/H52*100</f>
        <v>97.344590454143116</v>
      </c>
      <c r="K52" s="14">
        <f>I52/G52*100</f>
        <v>100.71856287425149</v>
      </c>
      <c r="L52" s="30" t="s">
        <v>133</v>
      </c>
    </row>
    <row r="53" spans="1:12" ht="45.75" customHeight="1" x14ac:dyDescent="0.25">
      <c r="A53" s="65"/>
      <c r="B53" s="68"/>
      <c r="C53" s="69"/>
      <c r="D53" s="83"/>
      <c r="E53" s="75"/>
      <c r="F53" s="31" t="s">
        <v>75</v>
      </c>
      <c r="G53" s="27">
        <v>434.96</v>
      </c>
      <c r="H53" s="27">
        <v>410.9</v>
      </c>
      <c r="I53" s="27">
        <v>443.5</v>
      </c>
      <c r="J53" s="14">
        <f t="shared" ref="J53:J55" si="12">I53/H53*100</f>
        <v>107.93380384521782</v>
      </c>
      <c r="K53" s="14">
        <f t="shared" ref="K53:K55" si="13">I53/G53*100</f>
        <v>101.96339893323525</v>
      </c>
      <c r="L53" s="32" t="s">
        <v>134</v>
      </c>
    </row>
    <row r="54" spans="1:12" ht="62.25" customHeight="1" x14ac:dyDescent="0.25">
      <c r="A54" s="65"/>
      <c r="B54" s="68"/>
      <c r="C54" s="69"/>
      <c r="D54" s="83"/>
      <c r="E54" s="75"/>
      <c r="F54" s="31" t="s">
        <v>76</v>
      </c>
      <c r="G54" s="27">
        <v>3.59</v>
      </c>
      <c r="H54" s="27">
        <v>3.49</v>
      </c>
      <c r="I54" s="27">
        <v>3.5</v>
      </c>
      <c r="J54" s="14">
        <f t="shared" si="12"/>
        <v>100.2865329512894</v>
      </c>
      <c r="K54" s="14">
        <v>103.6</v>
      </c>
      <c r="L54" s="32" t="s">
        <v>97</v>
      </c>
    </row>
    <row r="55" spans="1:12" ht="39.75" customHeight="1" thickBot="1" x14ac:dyDescent="0.3">
      <c r="A55" s="65"/>
      <c r="B55" s="68"/>
      <c r="C55" s="69"/>
      <c r="D55" s="83"/>
      <c r="E55" s="75"/>
      <c r="F55" s="33" t="s">
        <v>77</v>
      </c>
      <c r="G55" s="34">
        <v>378</v>
      </c>
      <c r="H55" s="34">
        <v>188</v>
      </c>
      <c r="I55" s="34">
        <v>200</v>
      </c>
      <c r="J55" s="35">
        <f t="shared" si="12"/>
        <v>106.38297872340425</v>
      </c>
      <c r="K55" s="35">
        <f t="shared" si="13"/>
        <v>52.910052910052904</v>
      </c>
      <c r="L55" s="36" t="s">
        <v>135</v>
      </c>
    </row>
    <row r="56" spans="1:12" ht="31.5" customHeight="1" x14ac:dyDescent="0.25">
      <c r="A56" s="57" t="s">
        <v>20</v>
      </c>
      <c r="B56" s="59">
        <v>1</v>
      </c>
      <c r="C56" s="59">
        <v>1</v>
      </c>
      <c r="D56" s="61" t="s">
        <v>90</v>
      </c>
      <c r="E56" s="63"/>
      <c r="F56" s="46" t="s">
        <v>32</v>
      </c>
      <c r="G56" s="47"/>
      <c r="H56" s="47"/>
      <c r="I56" s="47"/>
      <c r="J56" s="47"/>
      <c r="K56" s="47"/>
      <c r="L56" s="48"/>
    </row>
    <row r="57" spans="1:12" ht="90.75" customHeight="1" thickBot="1" x14ac:dyDescent="0.3">
      <c r="A57" s="58"/>
      <c r="B57" s="60"/>
      <c r="C57" s="60"/>
      <c r="D57" s="62"/>
      <c r="E57" s="64"/>
      <c r="F57" s="8" t="s">
        <v>78</v>
      </c>
      <c r="G57" s="13">
        <v>73</v>
      </c>
      <c r="H57" s="13">
        <v>78.7</v>
      </c>
      <c r="I57" s="13">
        <v>70.3</v>
      </c>
      <c r="J57" s="14">
        <v>112</v>
      </c>
      <c r="K57" s="14">
        <v>103.8</v>
      </c>
      <c r="L57" s="37" t="s">
        <v>132</v>
      </c>
    </row>
    <row r="58" spans="1:12" ht="30" customHeight="1" x14ac:dyDescent="0.25">
      <c r="A58" s="80" t="s">
        <v>21</v>
      </c>
      <c r="B58" s="66">
        <v>1</v>
      </c>
      <c r="C58" s="66">
        <v>1</v>
      </c>
      <c r="D58" s="70" t="s">
        <v>99</v>
      </c>
      <c r="E58" s="73"/>
      <c r="F58" s="52" t="s">
        <v>33</v>
      </c>
      <c r="G58" s="47"/>
      <c r="H58" s="47"/>
      <c r="I58" s="47"/>
      <c r="J58" s="47"/>
      <c r="K58" s="47"/>
      <c r="L58" s="48"/>
    </row>
    <row r="59" spans="1:12" ht="126.75" customHeight="1" x14ac:dyDescent="0.25">
      <c r="A59" s="81"/>
      <c r="B59" s="67"/>
      <c r="C59" s="67"/>
      <c r="D59" s="71"/>
      <c r="E59" s="82"/>
      <c r="F59" s="8" t="s">
        <v>79</v>
      </c>
      <c r="G59" s="13">
        <v>0.3</v>
      </c>
      <c r="H59" s="13">
        <v>0.4</v>
      </c>
      <c r="I59" s="38">
        <v>0.4</v>
      </c>
      <c r="J59" s="14">
        <f>I59/H59*100</f>
        <v>100</v>
      </c>
      <c r="K59" s="14">
        <f>I59/G59*100</f>
        <v>133.33333333333334</v>
      </c>
      <c r="L59" s="17" t="s">
        <v>121</v>
      </c>
    </row>
    <row r="60" spans="1:12" ht="15.75" thickBot="1" x14ac:dyDescent="0.3">
      <c r="A60" s="91" t="s">
        <v>34</v>
      </c>
      <c r="B60" s="91"/>
      <c r="C60" s="91"/>
      <c r="D60" s="91"/>
      <c r="E60" s="91"/>
      <c r="F60" s="49" t="s">
        <v>35</v>
      </c>
      <c r="G60" s="50"/>
      <c r="H60" s="50"/>
      <c r="I60" s="50"/>
      <c r="J60" s="50"/>
      <c r="K60" s="50"/>
      <c r="L60" s="51"/>
    </row>
    <row r="61" spans="1:12" ht="27" customHeight="1" x14ac:dyDescent="0.25">
      <c r="A61" s="105" t="s">
        <v>22</v>
      </c>
      <c r="B61" s="108">
        <v>60</v>
      </c>
      <c r="C61" s="111">
        <v>100</v>
      </c>
      <c r="D61" s="83" t="s">
        <v>100</v>
      </c>
      <c r="E61" s="111"/>
      <c r="F61" s="46" t="s">
        <v>36</v>
      </c>
      <c r="G61" s="47"/>
      <c r="H61" s="47"/>
      <c r="I61" s="47"/>
      <c r="J61" s="47"/>
      <c r="K61" s="47"/>
      <c r="L61" s="48"/>
    </row>
    <row r="62" spans="1:12" ht="67.5" customHeight="1" x14ac:dyDescent="0.25">
      <c r="A62" s="106"/>
      <c r="B62" s="109"/>
      <c r="C62" s="112"/>
      <c r="D62" s="114"/>
      <c r="E62" s="112"/>
      <c r="F62" s="7" t="s">
        <v>80</v>
      </c>
      <c r="G62" s="39">
        <v>40925</v>
      </c>
      <c r="H62" s="39">
        <v>35182</v>
      </c>
      <c r="I62" s="39">
        <v>48124.1</v>
      </c>
      <c r="J62" s="40">
        <f>I62/H62*100</f>
        <v>136.78614064010003</v>
      </c>
      <c r="K62" s="40">
        <f>I62/G62*100</f>
        <v>117.59095907147221</v>
      </c>
      <c r="L62" s="41" t="s">
        <v>103</v>
      </c>
    </row>
    <row r="63" spans="1:12" ht="84" customHeight="1" x14ac:dyDescent="0.25">
      <c r="A63" s="106"/>
      <c r="B63" s="109"/>
      <c r="C63" s="112"/>
      <c r="D63" s="114"/>
      <c r="E63" s="112"/>
      <c r="F63" s="7" t="s">
        <v>81</v>
      </c>
      <c r="G63" s="39">
        <v>9.93</v>
      </c>
      <c r="H63" s="39">
        <v>9.92</v>
      </c>
      <c r="I63" s="39">
        <v>9.94</v>
      </c>
      <c r="J63" s="40">
        <f>I63/H63*100</f>
        <v>100.20161290322579</v>
      </c>
      <c r="K63" s="40">
        <f>I63/G63*100</f>
        <v>100.1007049345418</v>
      </c>
      <c r="L63" s="8" t="s">
        <v>91</v>
      </c>
    </row>
    <row r="64" spans="1:12" ht="70.5" customHeight="1" x14ac:dyDescent="0.25">
      <c r="A64" s="106"/>
      <c r="B64" s="109"/>
      <c r="C64" s="112"/>
      <c r="D64" s="114"/>
      <c r="E64" s="112"/>
      <c r="F64" s="7" t="s">
        <v>82</v>
      </c>
      <c r="G64" s="39">
        <v>47.81</v>
      </c>
      <c r="H64" s="39">
        <v>72.099999999999994</v>
      </c>
      <c r="I64" s="39">
        <v>64.209999999999994</v>
      </c>
      <c r="J64" s="40">
        <f t="shared" ref="J64:J66" si="14">I64/H64*100</f>
        <v>89.056865464632452</v>
      </c>
      <c r="K64" s="40">
        <f t="shared" ref="K64:K66" si="15">I64/G64*100</f>
        <v>134.302447186781</v>
      </c>
      <c r="L64" s="8" t="s">
        <v>92</v>
      </c>
    </row>
    <row r="65" spans="1:12" ht="88.5" customHeight="1" x14ac:dyDescent="0.25">
      <c r="A65" s="106"/>
      <c r="B65" s="109"/>
      <c r="C65" s="112"/>
      <c r="D65" s="114"/>
      <c r="E65" s="112"/>
      <c r="F65" s="7" t="s">
        <v>83</v>
      </c>
      <c r="G65" s="39">
        <v>33395.800000000003</v>
      </c>
      <c r="H65" s="39">
        <v>19500</v>
      </c>
      <c r="I65" s="39">
        <v>43367.3</v>
      </c>
      <c r="J65" s="40">
        <f t="shared" si="14"/>
        <v>222.39641025641026</v>
      </c>
      <c r="K65" s="40">
        <f t="shared" si="15"/>
        <v>129.85854508650786</v>
      </c>
      <c r="L65" s="16" t="s">
        <v>93</v>
      </c>
    </row>
    <row r="66" spans="1:12" ht="149.25" customHeight="1" x14ac:dyDescent="0.25">
      <c r="A66" s="107"/>
      <c r="B66" s="110"/>
      <c r="C66" s="113"/>
      <c r="D66" s="115"/>
      <c r="E66" s="113"/>
      <c r="F66" s="8" t="s">
        <v>84</v>
      </c>
      <c r="G66" s="42">
        <v>57.1</v>
      </c>
      <c r="H66" s="42">
        <v>57.9</v>
      </c>
      <c r="I66" s="42">
        <v>53.3</v>
      </c>
      <c r="J66" s="40">
        <f t="shared" si="14"/>
        <v>92.055267702936092</v>
      </c>
      <c r="K66" s="40">
        <f t="shared" si="15"/>
        <v>93.34500875656741</v>
      </c>
      <c r="L66" s="16" t="s">
        <v>122</v>
      </c>
    </row>
    <row r="67" spans="1:12" ht="32.25" customHeight="1" x14ac:dyDescent="0.25">
      <c r="A67" s="105" t="s">
        <v>23</v>
      </c>
      <c r="B67" s="108">
        <v>100</v>
      </c>
      <c r="C67" s="111">
        <v>100</v>
      </c>
      <c r="D67" s="83" t="s">
        <v>143</v>
      </c>
      <c r="E67" s="111"/>
      <c r="F67" s="116" t="s">
        <v>37</v>
      </c>
      <c r="G67" s="117"/>
      <c r="H67" s="117"/>
      <c r="I67" s="117"/>
      <c r="J67" s="117"/>
      <c r="K67" s="117"/>
      <c r="L67" s="118"/>
    </row>
    <row r="68" spans="1:12" ht="63" customHeight="1" x14ac:dyDescent="0.25">
      <c r="A68" s="106"/>
      <c r="B68" s="109"/>
      <c r="C68" s="112"/>
      <c r="D68" s="119"/>
      <c r="E68" s="112"/>
      <c r="F68" s="43" t="s">
        <v>85</v>
      </c>
      <c r="G68" s="42">
        <v>22</v>
      </c>
      <c r="H68" s="42">
        <v>25</v>
      </c>
      <c r="I68" s="42">
        <v>25</v>
      </c>
      <c r="J68" s="44">
        <f>I68/H68*100</f>
        <v>100</v>
      </c>
      <c r="K68" s="45">
        <f>I68/G68*100</f>
        <v>113.63636363636364</v>
      </c>
      <c r="L68" s="15" t="s">
        <v>104</v>
      </c>
    </row>
    <row r="69" spans="1:12" ht="66" customHeight="1" x14ac:dyDescent="0.25">
      <c r="A69" s="106"/>
      <c r="B69" s="109"/>
      <c r="C69" s="112"/>
      <c r="D69" s="119"/>
      <c r="E69" s="112"/>
      <c r="F69" s="8" t="s">
        <v>86</v>
      </c>
      <c r="G69" s="42">
        <v>100</v>
      </c>
      <c r="H69" s="42">
        <v>95</v>
      </c>
      <c r="I69" s="42">
        <v>99</v>
      </c>
      <c r="J69" s="44">
        <f t="shared" ref="J69:J70" si="16">I69/H69*100</f>
        <v>104.21052631578947</v>
      </c>
      <c r="K69" s="45">
        <f t="shared" ref="K69:K70" si="17">I69/G69*100</f>
        <v>99</v>
      </c>
      <c r="L69" s="15" t="s">
        <v>145</v>
      </c>
    </row>
    <row r="70" spans="1:12" ht="62.25" customHeight="1" x14ac:dyDescent="0.25">
      <c r="A70" s="107"/>
      <c r="B70" s="110"/>
      <c r="C70" s="113"/>
      <c r="D70" s="120"/>
      <c r="E70" s="113"/>
      <c r="F70" s="8" t="s">
        <v>87</v>
      </c>
      <c r="G70" s="42">
        <v>5</v>
      </c>
      <c r="H70" s="42">
        <v>21</v>
      </c>
      <c r="I70" s="42">
        <v>32</v>
      </c>
      <c r="J70" s="44">
        <f t="shared" si="16"/>
        <v>152.38095238095238</v>
      </c>
      <c r="K70" s="45">
        <f t="shared" si="17"/>
        <v>640</v>
      </c>
      <c r="L70" s="15" t="s">
        <v>140</v>
      </c>
    </row>
    <row r="71" spans="1:12" x14ac:dyDescent="0.25">
      <c r="F71" s="2"/>
      <c r="G71" s="2"/>
      <c r="H71" s="4"/>
      <c r="I71" s="2"/>
      <c r="J71" s="4"/>
    </row>
    <row r="72" spans="1:12" ht="20.25" x14ac:dyDescent="0.3">
      <c r="A72" s="9" t="s">
        <v>147</v>
      </c>
      <c r="B72" s="10"/>
      <c r="C72" s="10"/>
      <c r="D72" s="10"/>
    </row>
    <row r="73" spans="1:12" ht="20.25" x14ac:dyDescent="0.3">
      <c r="A73" s="10" t="s">
        <v>106</v>
      </c>
      <c r="B73" s="10"/>
      <c r="C73" s="10"/>
      <c r="D73" s="9" t="s">
        <v>146</v>
      </c>
    </row>
  </sheetData>
  <mergeCells count="81">
    <mergeCell ref="F67:L67"/>
    <mergeCell ref="A67:A70"/>
    <mergeCell ref="B67:B70"/>
    <mergeCell ref="C67:C70"/>
    <mergeCell ref="D67:D70"/>
    <mergeCell ref="E67:E70"/>
    <mergeCell ref="A60:E60"/>
    <mergeCell ref="A61:A66"/>
    <mergeCell ref="B61:B66"/>
    <mergeCell ref="C61:C66"/>
    <mergeCell ref="D61:D66"/>
    <mergeCell ref="E61:E66"/>
    <mergeCell ref="A1:L2"/>
    <mergeCell ref="F35:L35"/>
    <mergeCell ref="E9:E14"/>
    <mergeCell ref="A8:E8"/>
    <mergeCell ref="A15:A19"/>
    <mergeCell ref="B15:B19"/>
    <mergeCell ref="C15:C19"/>
    <mergeCell ref="D15:D19"/>
    <mergeCell ref="E15:E19"/>
    <mergeCell ref="A9:A14"/>
    <mergeCell ref="B9:B14"/>
    <mergeCell ref="C9:C14"/>
    <mergeCell ref="D9:D14"/>
    <mergeCell ref="D20:D34"/>
    <mergeCell ref="A4:E4"/>
    <mergeCell ref="A5:A7"/>
    <mergeCell ref="B5:B7"/>
    <mergeCell ref="C5:C7"/>
    <mergeCell ref="D5:D7"/>
    <mergeCell ref="E5:E7"/>
    <mergeCell ref="F4:L4"/>
    <mergeCell ref="F5:F7"/>
    <mergeCell ref="G5:G7"/>
    <mergeCell ref="H5:J5"/>
    <mergeCell ref="H6:J6"/>
    <mergeCell ref="K5:K7"/>
    <mergeCell ref="L5:L7"/>
    <mergeCell ref="F8:L8"/>
    <mergeCell ref="F9:L10"/>
    <mergeCell ref="F15:L15"/>
    <mergeCell ref="F20:L20"/>
    <mergeCell ref="F38:L38"/>
    <mergeCell ref="F39:L39"/>
    <mergeCell ref="E35:E37"/>
    <mergeCell ref="A20:A34"/>
    <mergeCell ref="B20:B34"/>
    <mergeCell ref="C20:C34"/>
    <mergeCell ref="D51:D55"/>
    <mergeCell ref="E51:E55"/>
    <mergeCell ref="A38:E38"/>
    <mergeCell ref="E20:E34"/>
    <mergeCell ref="A35:A37"/>
    <mergeCell ref="B35:B37"/>
    <mergeCell ref="A58:A59"/>
    <mergeCell ref="B58:B59"/>
    <mergeCell ref="C58:C59"/>
    <mergeCell ref="D58:D59"/>
    <mergeCell ref="E58:E59"/>
    <mergeCell ref="A3:L3"/>
    <mergeCell ref="A56:A57"/>
    <mergeCell ref="B56:B57"/>
    <mergeCell ref="C56:C57"/>
    <mergeCell ref="D56:D57"/>
    <mergeCell ref="E56:E57"/>
    <mergeCell ref="A39:A50"/>
    <mergeCell ref="B39:B50"/>
    <mergeCell ref="C39:C50"/>
    <mergeCell ref="D39:D50"/>
    <mergeCell ref="E39:E50"/>
    <mergeCell ref="A51:A55"/>
    <mergeCell ref="B51:B55"/>
    <mergeCell ref="C51:C55"/>
    <mergeCell ref="C35:C37"/>
    <mergeCell ref="D35:D37"/>
    <mergeCell ref="F61:L61"/>
    <mergeCell ref="F60:L60"/>
    <mergeCell ref="F58:L58"/>
    <mergeCell ref="F56:L56"/>
    <mergeCell ref="F51:L5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2022-03-25T06:14:00Z</dcterms:modified>
</cp:coreProperties>
</file>